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28800" windowHeight="12330" activeTab="2"/>
  </bookViews>
  <sheets>
    <sheet name="Trang bìa" sheetId="1" r:id="rId1"/>
    <sheet name="Setting" sheetId="2" state="hidden" r:id="rId2"/>
    <sheet name="NHN_06508" sheetId="3" r:id="rId3"/>
    <sheet name="8069_hidden" sheetId="4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4" l="1"/>
  <c r="H3" i="4"/>
  <c r="G3" i="4"/>
  <c r="F3" i="4"/>
  <c r="E3" i="4"/>
  <c r="D3" i="4"/>
  <c r="C3" i="4"/>
  <c r="B3" i="4"/>
  <c r="A3" i="4"/>
</calcChain>
</file>

<file path=xl/comments1.xml><?xml version="1.0" encoding="utf-8"?>
<comments xmlns="http://schemas.openxmlformats.org/spreadsheetml/2006/main">
  <authors>
    <author>OpenL</author>
  </authors>
  <commentList>
    <comment ref="A3" authorId="0" shapeId="0">
      <text>
        <r>
          <rPr>
            <sz val="11"/>
            <color theme="1"/>
            <rFont val="Calibri"/>
            <family val="2"/>
            <scheme val="minor"/>
          </rPr>
          <t>Được phép chèn thêm hàng sau hàng này</t>
        </r>
      </text>
    </comment>
  </commentList>
</comments>
</file>

<file path=xl/sharedStrings.xml><?xml version="1.0" encoding="utf-8"?>
<sst xmlns="http://schemas.openxmlformats.org/spreadsheetml/2006/main" count="130" uniqueCount="88">
  <si>
    <t>STT</t>
  </si>
  <si>
    <t>Ghi chú</t>
  </si>
  <si>
    <t>Kính gửi: Ủy ban Chứng khoán Nhà nước</t>
  </si>
  <si>
    <t>Mã sheet</t>
  </si>
  <si>
    <t>Nội dung</t>
  </si>
  <si>
    <t/>
  </si>
  <si>
    <t>DANH SÁCH NGƯỜI HÀNH NGHỀ CHỨNG KHOÁN</t>
  </si>
  <si>
    <t>Danh sách người hành nghề chứng khoán</t>
  </si>
  <si>
    <t>NHN_06508</t>
  </si>
  <si>
    <t xml:space="preserve">HƯỚNG DẪN NHẬP DỮ LIỆU
1. Cột ngày sinh,ngày cấp chứng chỉ,ngày bắt đầu làm việc,ngày bắt đầu nghỉ việc  để format ngày tháng theo định dạng : dd/mm/yyyy
2. Nếu một người có nhiều hơn 1 giấy phép hành nghề thì dữ liệu 2 cột SCCHNCK và cột ngày cấp chứng chỉ để theo format sau :
</t>
  </si>
  <si>
    <t>Lập, ngày … tháng … năm …</t>
  </si>
  <si>
    <t>Họ và tên</t>
  </si>
  <si>
    <t>Ngày sinh</t>
  </si>
  <si>
    <t>Số CMTND/Hộ chiếu</t>
  </si>
  <si>
    <t>Số CCHNCK</t>
  </si>
  <si>
    <t>Ngày cấp chứng chỉ</t>
  </si>
  <si>
    <t>Phòng ban</t>
  </si>
  <si>
    <t>Chức vụ</t>
  </si>
  <si>
    <t>Ngày bắt đầu làm việc</t>
  </si>
  <si>
    <t>Ngày bắt đầu nghỉ việc</t>
  </si>
  <si>
    <t>Ngô Thị Thùy Linh</t>
  </si>
  <si>
    <t>002213/PTTC</t>
  </si>
  <si>
    <t>Môi giới</t>
  </si>
  <si>
    <t>Chủ tich HĐQT</t>
  </si>
  <si>
    <t>Lê Mạnh Cường</t>
  </si>
  <si>
    <t xml:space="preserve">002582/PTTC </t>
  </si>
  <si>
    <t>Ban giám đốc</t>
  </si>
  <si>
    <t>Tổng giám đốc</t>
  </si>
  <si>
    <t>Bùi Thị Quỳnh Anh</t>
  </si>
  <si>
    <t>002463/PTTC</t>
  </si>
  <si>
    <t>Bảo lãnh phát hành</t>
  </si>
  <si>
    <t>Chuyên viên</t>
  </si>
  <si>
    <t>Phạm Thu Hương</t>
  </si>
  <si>
    <t>001483/QLQ</t>
  </si>
  <si>
    <t>00/01/1900</t>
  </si>
  <si>
    <t>Nguyễn Trường Sơn</t>
  </si>
  <si>
    <t>000550/QLQ</t>
  </si>
  <si>
    <t>KSNB</t>
  </si>
  <si>
    <t>Phó tổng giám đốc</t>
  </si>
  <si>
    <t>Lê Trường Giang</t>
  </si>
  <si>
    <t>004461/MGCK</t>
  </si>
  <si>
    <t>Môi Giới</t>
  </si>
  <si>
    <t>Trưởng phòng</t>
  </si>
  <si>
    <t>Nguyễn Thành Đạt</t>
  </si>
  <si>
    <t>004185/MGCK</t>
  </si>
  <si>
    <t>Lê Quang Chung</t>
  </si>
  <si>
    <t>001912/MGCK</t>
  </si>
  <si>
    <t>Môi giới chi nhánh</t>
  </si>
  <si>
    <t>Nguyễn Thị Huyền Trang</t>
  </si>
  <si>
    <t>001199/QLQ</t>
  </si>
  <si>
    <t>Nguyễn Thế Huy</t>
  </si>
  <si>
    <t xml:space="preserve">
036094001963</t>
  </si>
  <si>
    <t>002583/PTTC</t>
  </si>
  <si>
    <t>Tự doanh</t>
  </si>
  <si>
    <t>Vũ Duy Khánh</t>
  </si>
  <si>
    <t>001710/QLQ</t>
  </si>
  <si>
    <t>Nguyễn Thị Hồng Trung</t>
  </si>
  <si>
    <t>001407/QLQ</t>
  </si>
  <si>
    <t>Đặng Thị Chanh</t>
  </si>
  <si>
    <t>005281/MGCK</t>
  </si>
  <si>
    <t>Tư vấn đầu tư chứng khoán</t>
  </si>
  <si>
    <t>Nghiêm Vân Anh</t>
  </si>
  <si>
    <t>002419/PTTC</t>
  </si>
  <si>
    <t>Đỗ Thị Sâm</t>
  </si>
  <si>
    <t>002419/QLQ</t>
  </si>
  <si>
    <t>Đinh Thái Sang</t>
  </si>
  <si>
    <t>002717/PTTC</t>
  </si>
  <si>
    <t>Trái phiếu riêng lẻ</t>
  </si>
  <si>
    <t>Lê Quỳnh Chi</t>
  </si>
  <si>
    <t>002919/MGCK</t>
  </si>
  <si>
    <t>Phó phòng</t>
  </si>
  <si>
    <t>Trần Nhật Dương</t>
  </si>
  <si>
    <t>003548/MGCK</t>
  </si>
  <si>
    <t>Nguyễn Thị Huề</t>
  </si>
  <si>
    <t>002769/PTTC</t>
  </si>
  <si>
    <t>Trầng Minh Hoàng</t>
  </si>
  <si>
    <t>002420/PTTC</t>
  </si>
  <si>
    <t>Nguyễn Thị Thu Thủy</t>
  </si>
  <si>
    <t>B5905694</t>
  </si>
  <si>
    <t xml:space="preserve">001194/QLQ   </t>
  </si>
  <si>
    <t>Đặng Trần Phục</t>
  </si>
  <si>
    <t>001566/QLQ</t>
  </si>
  <si>
    <t xml:space="preserve">Môi giớichi nhánh; </t>
  </si>
  <si>
    <t>Nguyễn Cửu Đức Bình</t>
  </si>
  <si>
    <t>001008/QLQ</t>
  </si>
  <si>
    <t>Môi giới phòng GD</t>
  </si>
  <si>
    <t>Cao Thị Vân</t>
  </si>
  <si>
    <t>01056/MGCK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</si>
</sst>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₫_-;\-* #,##0.00\ _₫_-;_-* &quot;-&quot;??\ _₫_-;_-@_-"/>
    <numFmt numFmtId="164" formatCode="_(* #,##0.00_);_(* \(#,##0.00\);_(* &quot;-&quot;??_);_(@_)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u/>
      <sz val="11"/>
      <color theme="1"/>
      <name val="Times New Roman"/>
      <family val="1"/>
    </font>
    <font>
      <sz val="13"/>
      <name val="Times New Roman"/>
    </font>
    <font>
      <sz val="11"/>
      <color indexed="0"/>
      <name val="Times New Roman"/>
    </font>
    <font>
      <b/>
      <sz val="13"/>
      <color indexed="0"/>
      <name val="Times New Roman"/>
    </font>
    <font>
      <b/>
      <sz val="11"/>
      <color indexed="0"/>
      <name val="Times New Roman"/>
    </font>
    <font>
      <b/>
      <sz val="11"/>
      <color indexed="0"/>
      <name val="Times New Roman"/>
    </font>
    <font>
      <sz val="11"/>
      <color indexed="0"/>
      <name val="Times New Roman"/>
    </font>
    <font>
      <u/>
      <sz val="11"/>
      <color indexed="12"/>
      <name val="Times New Roman"/>
    </font>
    <font>
      <i/>
      <sz val="11"/>
      <color indexed="0"/>
      <name val="Times New Roman"/>
    </font>
    <font>
      <sz val="13"/>
      <name val="Times New Roman"/>
    </font>
    <font>
      <b/>
      <sz val="16"/>
      <color indexed="8"/>
      <name val="Times New Roman"/>
    </font>
    <font>
      <b/>
      <sz val="14"/>
      <color indexed="9"/>
      <name val="Times New Roman"/>
    </font>
    <font>
      <sz val="13"/>
      <color indexed="0"/>
      <name val="Times New Roman"/>
    </font>
    <font>
      <sz val="13"/>
      <color indexed="0"/>
      <name val="Times New Roman"/>
    </font>
    <font>
      <sz val="13"/>
      <color indexed="0"/>
      <name val="Times New Roman"/>
    </font>
    <font>
      <sz val="13"/>
      <color indexed="0"/>
      <name val="Times New Roman"/>
    </font>
    <font>
      <sz val="13"/>
      <color indexed="0"/>
      <name val="Times New Roman"/>
    </font>
    <font>
      <sz val="13"/>
      <color indexed="0"/>
      <name val="Times New Roman"/>
    </font>
    <font>
      <sz val="13"/>
      <color indexed="0"/>
      <name val="Times New Roman"/>
    </font>
    <font>
      <sz val="13"/>
      <color indexed="0"/>
      <name val="Times New Roman"/>
    </font>
    <font>
      <sz val="13"/>
      <color indexed="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none">
        <fgColor indexed="9"/>
        <bgColor indexed="17"/>
      </patternFill>
    </fill>
    <fill>
      <patternFill patternType="solid">
        <fgColor indexed="17"/>
        <bgColor indexed="17"/>
      </patternFill>
    </fill>
    <fill>
      <patternFill patternType="none">
        <fgColor indexed="9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164" fontId="1" fillId="0" borderId="0" quotePrefix="1" applyFont="0" applyFill="0" applyBorder="0" applyAlignment="0">
      <protection locked="0"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quotePrefix="1" applyFont="0" applyFill="0" applyBorder="0" applyAlignment="0">
      <protection locked="0"/>
    </xf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6" fillId="0" borderId="0" xfId="0" applyFont="1"/>
    <xf numFmtId="0" fontId="5" fillId="0" borderId="0" xfId="1" applyFont="1" applyAlignment="1">
      <alignment horizont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5" fillId="0" borderId="0" xfId="1" applyFont="1"/>
    <xf numFmtId="0" fontId="4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7" fillId="0" borderId="0" xfId="0" applyFont="1"/>
    <xf numFmtId="0" fontId="12" fillId="0" borderId="0" xfId="0" applyFont="1"/>
    <xf numFmtId="0" fontId="11" fillId="0" borderId="0" xfId="0" applyFont="1" applyAlignment="1"/>
    <xf numFmtId="0" fontId="13" fillId="3" borderId="3" xfId="0" applyFont="1" applyFill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/>
    </xf>
    <xf numFmtId="0" fontId="15" fillId="0" borderId="0" xfId="0" applyNumberFormat="1" applyFont="1" applyAlignment="1">
      <alignment horizontal="left" vertical="top" wrapText="1"/>
    </xf>
    <xf numFmtId="0" fontId="16" fillId="0" borderId="0" xfId="0" applyNumberFormat="1" applyFont="1" applyAlignment="1">
      <alignment horizontal="center" vertical="top" wrapText="1"/>
    </xf>
    <xf numFmtId="0" fontId="18" fillId="0" borderId="3" xfId="0" applyFont="1" applyBorder="1" applyAlignment="1">
      <alignment horizontal="center" vertical="top"/>
    </xf>
    <xf numFmtId="0" fontId="19" fillId="0" borderId="3" xfId="0" applyFont="1" applyBorder="1" applyAlignment="1">
      <alignment horizontal="left" vertical="top"/>
    </xf>
    <xf numFmtId="0" fontId="20" fillId="0" borderId="0" xfId="0" applyNumberFormat="1" applyFont="1" applyAlignment="1">
      <alignment horizontal="left" vertical="top" wrapText="1"/>
    </xf>
    <xf numFmtId="0" fontId="21" fillId="3" borderId="3" xfId="0" applyFont="1" applyFill="1" applyBorder="1" applyAlignment="1">
      <alignment horizontal="left" vertical="top" wrapText="1"/>
    </xf>
    <xf numFmtId="0" fontId="23" fillId="4" borderId="3" xfId="0" applyFont="1" applyFill="1" applyBorder="1" applyAlignment="1">
      <alignment horizontal="center" vertical="top" wrapText="1"/>
    </xf>
    <xf numFmtId="0" fontId="24" fillId="5" borderId="3" xfId="0" applyFont="1" applyFill="1" applyBorder="1" applyAlignment="1">
      <alignment horizontal="left" vertical="top" wrapText="1"/>
    </xf>
    <xf numFmtId="0" fontId="25" fillId="5" borderId="3" xfId="0" applyFont="1" applyFill="1" applyBorder="1" applyAlignment="1">
      <alignment horizontal="left" vertical="top" wrapText="1"/>
    </xf>
    <xf numFmtId="0" fontId="27" fillId="5" borderId="3" xfId="0" applyFont="1" applyFill="1" applyBorder="1" applyAlignment="1">
      <alignment horizontal="left" vertical="top" wrapText="1"/>
    </xf>
    <xf numFmtId="0" fontId="29" fillId="5" borderId="3" xfId="0" applyFont="1" applyFill="1" applyBorder="1" applyAlignment="1">
      <alignment horizontal="left" vertical="top" wrapText="1"/>
    </xf>
    <xf numFmtId="0" fontId="30" fillId="5" borderId="3" xfId="0" applyFont="1" applyFill="1" applyBorder="1" applyAlignment="1">
      <alignment horizontal="left" vertical="top" wrapText="1"/>
    </xf>
    <xf numFmtId="0" fontId="32" fillId="5" borderId="3" xfId="0" applyFont="1" applyFill="1" applyBorder="1" applyAlignment="1">
      <alignment horizontal="left" vertical="top" wrapText="1"/>
    </xf>
    <xf numFmtId="49" fontId="0" fillId="0" borderId="0" xfId="0" applyNumberFormat="1"/>
    <xf numFmtId="0" fontId="3" fillId="0" borderId="0" xfId="0" applyFont="1" applyAlignment="1">
      <alignment horizontal="center"/>
    </xf>
    <xf numFmtId="0" fontId="9" fillId="0" borderId="2" xfId="0" applyFont="1" applyBorder="1" applyAlignment="1">
      <alignment horizontal="right" wrapText="1"/>
    </xf>
    <xf numFmtId="0" fontId="17" fillId="0" borderId="0" xfId="0" applyNumberFormat="1" applyFont="1" applyAlignment="1">
      <alignment horizontal="center" vertical="top" wrapText="1"/>
    </xf>
    <xf numFmtId="0" fontId="6" fillId="0" borderId="0" xfId="1" applyFont="1"/>
    <xf numFmtId="0" fontId="6" fillId="0" borderId="0" xfId="0" applyFont="1"/>
    <xf numFmtId="0" fontId="22" fillId="6" borderId="0" xfId="0" applyFont="1" applyFill="1" applyAlignment="1">
      <alignment horizontal="center"/>
    </xf>
    <xf numFmtId="14" fontId="31" fillId="5" borderId="3" xfId="0" applyNumberFormat="1" applyFont="1" applyFill="1" applyBorder="1" applyAlignment="1">
      <alignment horizontal="left" vertical="top" wrapText="1"/>
    </xf>
    <xf numFmtId="14" fontId="26" fillId="5" borderId="3" xfId="0" applyNumberFormat="1" applyFont="1" applyFill="1" applyBorder="1" applyAlignment="1">
      <alignment horizontal="left" vertical="top" wrapText="1"/>
    </xf>
    <xf numFmtId="14" fontId="28" fillId="5" borderId="3" xfId="0" applyNumberFormat="1" applyFont="1" applyFill="1" applyBorder="1" applyAlignment="1">
      <alignment horizontal="left" vertical="top" wrapText="1"/>
    </xf>
    <xf numFmtId="14" fontId="21" fillId="3" borderId="3" xfId="0" applyNumberFormat="1" applyFont="1" applyFill="1" applyBorder="1" applyAlignment="1">
      <alignment horizontal="left" vertical="top" wrapText="1"/>
    </xf>
  </cellXfs>
  <cellStyles count="8">
    <cellStyle name="Comma 2" xfId="4"/>
    <cellStyle name="Comma 2 2" xfId="7"/>
    <cellStyle name="Comma 3" xfId="2"/>
    <cellStyle name="Comma 3 2" xfId="6"/>
    <cellStyle name="Normal" xfId="0" builtinId="0"/>
    <cellStyle name="Normal 2" xfId="1"/>
    <cellStyle name="Normal 42" xf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9"/>
  <sheetViews>
    <sheetView workbookViewId="0">
      <selection activeCell="C7" sqref="C7"/>
    </sheetView>
  </sheetViews>
  <sheetFormatPr defaultColWidth="8.85546875" defaultRowHeight="15" x14ac:dyDescent="0.25"/>
  <cols>
    <col min="1" max="1" width="3.7109375" style="1" customWidth="1"/>
    <col min="2" max="2" width="31.28515625" style="1" bestFit="1" customWidth="1"/>
    <col min="3" max="3" width="90.85546875" style="1" customWidth="1"/>
    <col min="4" max="4" width="27.28515625" style="1" bestFit="1" customWidth="1"/>
    <col min="5" max="253" width="8.85546875" style="1"/>
    <col min="254" max="254" width="3.7109375" style="1" customWidth="1"/>
    <col min="255" max="255" width="15.140625" style="1" customWidth="1"/>
    <col min="256" max="256" width="31.42578125" style="1" bestFit="1" customWidth="1"/>
    <col min="257" max="257" width="38.7109375" style="1" customWidth="1"/>
    <col min="258" max="509" width="8.85546875" style="1"/>
    <col min="510" max="510" width="3.7109375" style="1" customWidth="1"/>
    <col min="511" max="511" width="15.140625" style="1" customWidth="1"/>
    <col min="512" max="512" width="31.42578125" style="1" bestFit="1" customWidth="1"/>
    <col min="513" max="513" width="38.7109375" style="1" customWidth="1"/>
    <col min="514" max="765" width="8.85546875" style="1"/>
    <col min="766" max="766" width="3.7109375" style="1" customWidth="1"/>
    <col min="767" max="767" width="15.140625" style="1" customWidth="1"/>
    <col min="768" max="768" width="31.42578125" style="1" bestFit="1" customWidth="1"/>
    <col min="769" max="769" width="38.7109375" style="1" customWidth="1"/>
    <col min="770" max="1021" width="8.85546875" style="1"/>
    <col min="1022" max="1022" width="3.7109375" style="1" customWidth="1"/>
    <col min="1023" max="1023" width="15.140625" style="1" customWidth="1"/>
    <col min="1024" max="1024" width="31.42578125" style="1" bestFit="1" customWidth="1"/>
    <col min="1025" max="1025" width="38.7109375" style="1" customWidth="1"/>
    <col min="1026" max="1277" width="8.85546875" style="1"/>
    <col min="1278" max="1278" width="3.7109375" style="1" customWidth="1"/>
    <col min="1279" max="1279" width="15.140625" style="1" customWidth="1"/>
    <col min="1280" max="1280" width="31.42578125" style="1" bestFit="1" customWidth="1"/>
    <col min="1281" max="1281" width="38.7109375" style="1" customWidth="1"/>
    <col min="1282" max="1533" width="8.85546875" style="1"/>
    <col min="1534" max="1534" width="3.7109375" style="1" customWidth="1"/>
    <col min="1535" max="1535" width="15.140625" style="1" customWidth="1"/>
    <col min="1536" max="1536" width="31.42578125" style="1" bestFit="1" customWidth="1"/>
    <col min="1537" max="1537" width="38.7109375" style="1" customWidth="1"/>
    <col min="1538" max="1789" width="8.85546875" style="1"/>
    <col min="1790" max="1790" width="3.7109375" style="1" customWidth="1"/>
    <col min="1791" max="1791" width="15.140625" style="1" customWidth="1"/>
    <col min="1792" max="1792" width="31.42578125" style="1" bestFit="1" customWidth="1"/>
    <col min="1793" max="1793" width="38.7109375" style="1" customWidth="1"/>
    <col min="1794" max="2045" width="8.85546875" style="1"/>
    <col min="2046" max="2046" width="3.7109375" style="1" customWidth="1"/>
    <col min="2047" max="2047" width="15.140625" style="1" customWidth="1"/>
    <col min="2048" max="2048" width="31.42578125" style="1" bestFit="1" customWidth="1"/>
    <col min="2049" max="2049" width="38.7109375" style="1" customWidth="1"/>
    <col min="2050" max="2301" width="8.85546875" style="1"/>
    <col min="2302" max="2302" width="3.7109375" style="1" customWidth="1"/>
    <col min="2303" max="2303" width="15.140625" style="1" customWidth="1"/>
    <col min="2304" max="2304" width="31.42578125" style="1" bestFit="1" customWidth="1"/>
    <col min="2305" max="2305" width="38.7109375" style="1" customWidth="1"/>
    <col min="2306" max="2557" width="8.85546875" style="1"/>
    <col min="2558" max="2558" width="3.7109375" style="1" customWidth="1"/>
    <col min="2559" max="2559" width="15.140625" style="1" customWidth="1"/>
    <col min="2560" max="2560" width="31.42578125" style="1" bestFit="1" customWidth="1"/>
    <col min="2561" max="2561" width="38.7109375" style="1" customWidth="1"/>
    <col min="2562" max="2813" width="8.85546875" style="1"/>
    <col min="2814" max="2814" width="3.7109375" style="1" customWidth="1"/>
    <col min="2815" max="2815" width="15.140625" style="1" customWidth="1"/>
    <col min="2816" max="2816" width="31.42578125" style="1" bestFit="1" customWidth="1"/>
    <col min="2817" max="2817" width="38.7109375" style="1" customWidth="1"/>
    <col min="2818" max="3069" width="8.85546875" style="1"/>
    <col min="3070" max="3070" width="3.7109375" style="1" customWidth="1"/>
    <col min="3071" max="3071" width="15.140625" style="1" customWidth="1"/>
    <col min="3072" max="3072" width="31.42578125" style="1" bestFit="1" customWidth="1"/>
    <col min="3073" max="3073" width="38.7109375" style="1" customWidth="1"/>
    <col min="3074" max="3325" width="8.85546875" style="1"/>
    <col min="3326" max="3326" width="3.7109375" style="1" customWidth="1"/>
    <col min="3327" max="3327" width="15.140625" style="1" customWidth="1"/>
    <col min="3328" max="3328" width="31.42578125" style="1" bestFit="1" customWidth="1"/>
    <col min="3329" max="3329" width="38.7109375" style="1" customWidth="1"/>
    <col min="3330" max="3581" width="8.85546875" style="1"/>
    <col min="3582" max="3582" width="3.7109375" style="1" customWidth="1"/>
    <col min="3583" max="3583" width="15.140625" style="1" customWidth="1"/>
    <col min="3584" max="3584" width="31.42578125" style="1" bestFit="1" customWidth="1"/>
    <col min="3585" max="3585" width="38.7109375" style="1" customWidth="1"/>
    <col min="3586" max="3837" width="8.85546875" style="1"/>
    <col min="3838" max="3838" width="3.7109375" style="1" customWidth="1"/>
    <col min="3839" max="3839" width="15.140625" style="1" customWidth="1"/>
    <col min="3840" max="3840" width="31.42578125" style="1" bestFit="1" customWidth="1"/>
    <col min="3841" max="3841" width="38.7109375" style="1" customWidth="1"/>
    <col min="3842" max="4093" width="8.85546875" style="1"/>
    <col min="4094" max="4094" width="3.7109375" style="1" customWidth="1"/>
    <col min="4095" max="4095" width="15.140625" style="1" customWidth="1"/>
    <col min="4096" max="4096" width="31.42578125" style="1" bestFit="1" customWidth="1"/>
    <col min="4097" max="4097" width="38.7109375" style="1" customWidth="1"/>
    <col min="4098" max="4349" width="8.85546875" style="1"/>
    <col min="4350" max="4350" width="3.7109375" style="1" customWidth="1"/>
    <col min="4351" max="4351" width="15.140625" style="1" customWidth="1"/>
    <col min="4352" max="4352" width="31.42578125" style="1" bestFit="1" customWidth="1"/>
    <col min="4353" max="4353" width="38.7109375" style="1" customWidth="1"/>
    <col min="4354" max="4605" width="8.85546875" style="1"/>
    <col min="4606" max="4606" width="3.7109375" style="1" customWidth="1"/>
    <col min="4607" max="4607" width="15.140625" style="1" customWidth="1"/>
    <col min="4608" max="4608" width="31.42578125" style="1" bestFit="1" customWidth="1"/>
    <col min="4609" max="4609" width="38.7109375" style="1" customWidth="1"/>
    <col min="4610" max="4861" width="8.85546875" style="1"/>
    <col min="4862" max="4862" width="3.7109375" style="1" customWidth="1"/>
    <col min="4863" max="4863" width="15.140625" style="1" customWidth="1"/>
    <col min="4864" max="4864" width="31.42578125" style="1" bestFit="1" customWidth="1"/>
    <col min="4865" max="4865" width="38.7109375" style="1" customWidth="1"/>
    <col min="4866" max="5117" width="8.85546875" style="1"/>
    <col min="5118" max="5118" width="3.7109375" style="1" customWidth="1"/>
    <col min="5119" max="5119" width="15.140625" style="1" customWidth="1"/>
    <col min="5120" max="5120" width="31.42578125" style="1" bestFit="1" customWidth="1"/>
    <col min="5121" max="5121" width="38.7109375" style="1" customWidth="1"/>
    <col min="5122" max="5373" width="8.85546875" style="1"/>
    <col min="5374" max="5374" width="3.7109375" style="1" customWidth="1"/>
    <col min="5375" max="5375" width="15.140625" style="1" customWidth="1"/>
    <col min="5376" max="5376" width="31.42578125" style="1" bestFit="1" customWidth="1"/>
    <col min="5377" max="5377" width="38.7109375" style="1" customWidth="1"/>
    <col min="5378" max="5629" width="8.85546875" style="1"/>
    <col min="5630" max="5630" width="3.7109375" style="1" customWidth="1"/>
    <col min="5631" max="5631" width="15.140625" style="1" customWidth="1"/>
    <col min="5632" max="5632" width="31.42578125" style="1" bestFit="1" customWidth="1"/>
    <col min="5633" max="5633" width="38.7109375" style="1" customWidth="1"/>
    <col min="5634" max="5885" width="8.85546875" style="1"/>
    <col min="5886" max="5886" width="3.7109375" style="1" customWidth="1"/>
    <col min="5887" max="5887" width="15.140625" style="1" customWidth="1"/>
    <col min="5888" max="5888" width="31.42578125" style="1" bestFit="1" customWidth="1"/>
    <col min="5889" max="5889" width="38.7109375" style="1" customWidth="1"/>
    <col min="5890" max="6141" width="8.85546875" style="1"/>
    <col min="6142" max="6142" width="3.7109375" style="1" customWidth="1"/>
    <col min="6143" max="6143" width="15.140625" style="1" customWidth="1"/>
    <col min="6144" max="6144" width="31.42578125" style="1" bestFit="1" customWidth="1"/>
    <col min="6145" max="6145" width="38.7109375" style="1" customWidth="1"/>
    <col min="6146" max="6397" width="8.85546875" style="1"/>
    <col min="6398" max="6398" width="3.7109375" style="1" customWidth="1"/>
    <col min="6399" max="6399" width="15.140625" style="1" customWidth="1"/>
    <col min="6400" max="6400" width="31.42578125" style="1" bestFit="1" customWidth="1"/>
    <col min="6401" max="6401" width="38.7109375" style="1" customWidth="1"/>
    <col min="6402" max="6653" width="8.85546875" style="1"/>
    <col min="6654" max="6654" width="3.7109375" style="1" customWidth="1"/>
    <col min="6655" max="6655" width="15.140625" style="1" customWidth="1"/>
    <col min="6656" max="6656" width="31.42578125" style="1" bestFit="1" customWidth="1"/>
    <col min="6657" max="6657" width="38.7109375" style="1" customWidth="1"/>
    <col min="6658" max="6909" width="8.85546875" style="1"/>
    <col min="6910" max="6910" width="3.7109375" style="1" customWidth="1"/>
    <col min="6911" max="6911" width="15.140625" style="1" customWidth="1"/>
    <col min="6912" max="6912" width="31.42578125" style="1" bestFit="1" customWidth="1"/>
    <col min="6913" max="6913" width="38.7109375" style="1" customWidth="1"/>
    <col min="6914" max="7165" width="8.85546875" style="1"/>
    <col min="7166" max="7166" width="3.7109375" style="1" customWidth="1"/>
    <col min="7167" max="7167" width="15.140625" style="1" customWidth="1"/>
    <col min="7168" max="7168" width="31.42578125" style="1" bestFit="1" customWidth="1"/>
    <col min="7169" max="7169" width="38.7109375" style="1" customWidth="1"/>
    <col min="7170" max="7421" width="8.85546875" style="1"/>
    <col min="7422" max="7422" width="3.7109375" style="1" customWidth="1"/>
    <col min="7423" max="7423" width="15.140625" style="1" customWidth="1"/>
    <col min="7424" max="7424" width="31.42578125" style="1" bestFit="1" customWidth="1"/>
    <col min="7425" max="7425" width="38.7109375" style="1" customWidth="1"/>
    <col min="7426" max="7677" width="8.85546875" style="1"/>
    <col min="7678" max="7678" width="3.7109375" style="1" customWidth="1"/>
    <col min="7679" max="7679" width="15.140625" style="1" customWidth="1"/>
    <col min="7680" max="7680" width="31.42578125" style="1" bestFit="1" customWidth="1"/>
    <col min="7681" max="7681" width="38.7109375" style="1" customWidth="1"/>
    <col min="7682" max="7933" width="8.85546875" style="1"/>
    <col min="7934" max="7934" width="3.7109375" style="1" customWidth="1"/>
    <col min="7935" max="7935" width="15.140625" style="1" customWidth="1"/>
    <col min="7936" max="7936" width="31.42578125" style="1" bestFit="1" customWidth="1"/>
    <col min="7937" max="7937" width="38.7109375" style="1" customWidth="1"/>
    <col min="7938" max="8189" width="8.85546875" style="1"/>
    <col min="8190" max="8190" width="3.7109375" style="1" customWidth="1"/>
    <col min="8191" max="8191" width="15.140625" style="1" customWidth="1"/>
    <col min="8192" max="8192" width="31.42578125" style="1" bestFit="1" customWidth="1"/>
    <col min="8193" max="8193" width="38.7109375" style="1" customWidth="1"/>
    <col min="8194" max="8445" width="8.85546875" style="1"/>
    <col min="8446" max="8446" width="3.7109375" style="1" customWidth="1"/>
    <col min="8447" max="8447" width="15.140625" style="1" customWidth="1"/>
    <col min="8448" max="8448" width="31.42578125" style="1" bestFit="1" customWidth="1"/>
    <col min="8449" max="8449" width="38.7109375" style="1" customWidth="1"/>
    <col min="8450" max="8701" width="8.85546875" style="1"/>
    <col min="8702" max="8702" width="3.7109375" style="1" customWidth="1"/>
    <col min="8703" max="8703" width="15.140625" style="1" customWidth="1"/>
    <col min="8704" max="8704" width="31.42578125" style="1" bestFit="1" customWidth="1"/>
    <col min="8705" max="8705" width="38.7109375" style="1" customWidth="1"/>
    <col min="8706" max="8957" width="8.85546875" style="1"/>
    <col min="8958" max="8958" width="3.7109375" style="1" customWidth="1"/>
    <col min="8959" max="8959" width="15.140625" style="1" customWidth="1"/>
    <col min="8960" max="8960" width="31.42578125" style="1" bestFit="1" customWidth="1"/>
    <col min="8961" max="8961" width="38.7109375" style="1" customWidth="1"/>
    <col min="8962" max="9213" width="8.85546875" style="1"/>
    <col min="9214" max="9214" width="3.7109375" style="1" customWidth="1"/>
    <col min="9215" max="9215" width="15.140625" style="1" customWidth="1"/>
    <col min="9216" max="9216" width="31.42578125" style="1" bestFit="1" customWidth="1"/>
    <col min="9217" max="9217" width="38.7109375" style="1" customWidth="1"/>
    <col min="9218" max="9469" width="8.85546875" style="1"/>
    <col min="9470" max="9470" width="3.7109375" style="1" customWidth="1"/>
    <col min="9471" max="9471" width="15.140625" style="1" customWidth="1"/>
    <col min="9472" max="9472" width="31.42578125" style="1" bestFit="1" customWidth="1"/>
    <col min="9473" max="9473" width="38.7109375" style="1" customWidth="1"/>
    <col min="9474" max="9725" width="8.85546875" style="1"/>
    <col min="9726" max="9726" width="3.7109375" style="1" customWidth="1"/>
    <col min="9727" max="9727" width="15.140625" style="1" customWidth="1"/>
    <col min="9728" max="9728" width="31.42578125" style="1" bestFit="1" customWidth="1"/>
    <col min="9729" max="9729" width="38.7109375" style="1" customWidth="1"/>
    <col min="9730" max="9981" width="8.85546875" style="1"/>
    <col min="9982" max="9982" width="3.7109375" style="1" customWidth="1"/>
    <col min="9983" max="9983" width="15.140625" style="1" customWidth="1"/>
    <col min="9984" max="9984" width="31.42578125" style="1" bestFit="1" customWidth="1"/>
    <col min="9985" max="9985" width="38.7109375" style="1" customWidth="1"/>
    <col min="9986" max="10237" width="8.85546875" style="1"/>
    <col min="10238" max="10238" width="3.7109375" style="1" customWidth="1"/>
    <col min="10239" max="10239" width="15.140625" style="1" customWidth="1"/>
    <col min="10240" max="10240" width="31.42578125" style="1" bestFit="1" customWidth="1"/>
    <col min="10241" max="10241" width="38.7109375" style="1" customWidth="1"/>
    <col min="10242" max="10493" width="8.85546875" style="1"/>
    <col min="10494" max="10494" width="3.7109375" style="1" customWidth="1"/>
    <col min="10495" max="10495" width="15.140625" style="1" customWidth="1"/>
    <col min="10496" max="10496" width="31.42578125" style="1" bestFit="1" customWidth="1"/>
    <col min="10497" max="10497" width="38.7109375" style="1" customWidth="1"/>
    <col min="10498" max="10749" width="8.85546875" style="1"/>
    <col min="10750" max="10750" width="3.7109375" style="1" customWidth="1"/>
    <col min="10751" max="10751" width="15.140625" style="1" customWidth="1"/>
    <col min="10752" max="10752" width="31.42578125" style="1" bestFit="1" customWidth="1"/>
    <col min="10753" max="10753" width="38.7109375" style="1" customWidth="1"/>
    <col min="10754" max="11005" width="8.85546875" style="1"/>
    <col min="11006" max="11006" width="3.7109375" style="1" customWidth="1"/>
    <col min="11007" max="11007" width="15.140625" style="1" customWidth="1"/>
    <col min="11008" max="11008" width="31.42578125" style="1" bestFit="1" customWidth="1"/>
    <col min="11009" max="11009" width="38.7109375" style="1" customWidth="1"/>
    <col min="11010" max="11261" width="8.85546875" style="1"/>
    <col min="11262" max="11262" width="3.7109375" style="1" customWidth="1"/>
    <col min="11263" max="11263" width="15.140625" style="1" customWidth="1"/>
    <col min="11264" max="11264" width="31.42578125" style="1" bestFit="1" customWidth="1"/>
    <col min="11265" max="11265" width="38.7109375" style="1" customWidth="1"/>
    <col min="11266" max="11517" width="8.85546875" style="1"/>
    <col min="11518" max="11518" width="3.7109375" style="1" customWidth="1"/>
    <col min="11519" max="11519" width="15.140625" style="1" customWidth="1"/>
    <col min="11520" max="11520" width="31.42578125" style="1" bestFit="1" customWidth="1"/>
    <col min="11521" max="11521" width="38.7109375" style="1" customWidth="1"/>
    <col min="11522" max="11773" width="8.85546875" style="1"/>
    <col min="11774" max="11774" width="3.7109375" style="1" customWidth="1"/>
    <col min="11775" max="11775" width="15.140625" style="1" customWidth="1"/>
    <col min="11776" max="11776" width="31.42578125" style="1" bestFit="1" customWidth="1"/>
    <col min="11777" max="11777" width="38.7109375" style="1" customWidth="1"/>
    <col min="11778" max="12029" width="8.85546875" style="1"/>
    <col min="12030" max="12030" width="3.7109375" style="1" customWidth="1"/>
    <col min="12031" max="12031" width="15.140625" style="1" customWidth="1"/>
    <col min="12032" max="12032" width="31.42578125" style="1" bestFit="1" customWidth="1"/>
    <col min="12033" max="12033" width="38.7109375" style="1" customWidth="1"/>
    <col min="12034" max="12285" width="8.85546875" style="1"/>
    <col min="12286" max="12286" width="3.7109375" style="1" customWidth="1"/>
    <col min="12287" max="12287" width="15.140625" style="1" customWidth="1"/>
    <col min="12288" max="12288" width="31.42578125" style="1" bestFit="1" customWidth="1"/>
    <col min="12289" max="12289" width="38.7109375" style="1" customWidth="1"/>
    <col min="12290" max="12541" width="8.85546875" style="1"/>
    <col min="12542" max="12542" width="3.7109375" style="1" customWidth="1"/>
    <col min="12543" max="12543" width="15.140625" style="1" customWidth="1"/>
    <col min="12544" max="12544" width="31.42578125" style="1" bestFit="1" customWidth="1"/>
    <col min="12545" max="12545" width="38.7109375" style="1" customWidth="1"/>
    <col min="12546" max="12797" width="8.85546875" style="1"/>
    <col min="12798" max="12798" width="3.7109375" style="1" customWidth="1"/>
    <col min="12799" max="12799" width="15.140625" style="1" customWidth="1"/>
    <col min="12800" max="12800" width="31.42578125" style="1" bestFit="1" customWidth="1"/>
    <col min="12801" max="12801" width="38.7109375" style="1" customWidth="1"/>
    <col min="12802" max="13053" width="8.85546875" style="1"/>
    <col min="13054" max="13054" width="3.7109375" style="1" customWidth="1"/>
    <col min="13055" max="13055" width="15.140625" style="1" customWidth="1"/>
    <col min="13056" max="13056" width="31.42578125" style="1" bestFit="1" customWidth="1"/>
    <col min="13057" max="13057" width="38.7109375" style="1" customWidth="1"/>
    <col min="13058" max="13309" width="8.85546875" style="1"/>
    <col min="13310" max="13310" width="3.7109375" style="1" customWidth="1"/>
    <col min="13311" max="13311" width="15.140625" style="1" customWidth="1"/>
    <col min="13312" max="13312" width="31.42578125" style="1" bestFit="1" customWidth="1"/>
    <col min="13313" max="13313" width="38.7109375" style="1" customWidth="1"/>
    <col min="13314" max="13565" width="8.85546875" style="1"/>
    <col min="13566" max="13566" width="3.7109375" style="1" customWidth="1"/>
    <col min="13567" max="13567" width="15.140625" style="1" customWidth="1"/>
    <col min="13568" max="13568" width="31.42578125" style="1" bestFit="1" customWidth="1"/>
    <col min="13569" max="13569" width="38.7109375" style="1" customWidth="1"/>
    <col min="13570" max="13821" width="8.85546875" style="1"/>
    <col min="13822" max="13822" width="3.7109375" style="1" customWidth="1"/>
    <col min="13823" max="13823" width="15.140625" style="1" customWidth="1"/>
    <col min="13824" max="13824" width="31.42578125" style="1" bestFit="1" customWidth="1"/>
    <col min="13825" max="13825" width="38.7109375" style="1" customWidth="1"/>
    <col min="13826" max="14077" width="8.85546875" style="1"/>
    <col min="14078" max="14078" width="3.7109375" style="1" customWidth="1"/>
    <col min="14079" max="14079" width="15.140625" style="1" customWidth="1"/>
    <col min="14080" max="14080" width="31.42578125" style="1" bestFit="1" customWidth="1"/>
    <col min="14081" max="14081" width="38.7109375" style="1" customWidth="1"/>
    <col min="14082" max="14333" width="8.85546875" style="1"/>
    <col min="14334" max="14334" width="3.7109375" style="1" customWidth="1"/>
    <col min="14335" max="14335" width="15.140625" style="1" customWidth="1"/>
    <col min="14336" max="14336" width="31.42578125" style="1" bestFit="1" customWidth="1"/>
    <col min="14337" max="14337" width="38.7109375" style="1" customWidth="1"/>
    <col min="14338" max="14589" width="8.85546875" style="1"/>
    <col min="14590" max="14590" width="3.7109375" style="1" customWidth="1"/>
    <col min="14591" max="14591" width="15.140625" style="1" customWidth="1"/>
    <col min="14592" max="14592" width="31.42578125" style="1" bestFit="1" customWidth="1"/>
    <col min="14593" max="14593" width="38.7109375" style="1" customWidth="1"/>
    <col min="14594" max="14845" width="8.85546875" style="1"/>
    <col min="14846" max="14846" width="3.7109375" style="1" customWidth="1"/>
    <col min="14847" max="14847" width="15.140625" style="1" customWidth="1"/>
    <col min="14848" max="14848" width="31.42578125" style="1" bestFit="1" customWidth="1"/>
    <col min="14849" max="14849" width="38.7109375" style="1" customWidth="1"/>
    <col min="14850" max="15101" width="8.85546875" style="1"/>
    <col min="15102" max="15102" width="3.7109375" style="1" customWidth="1"/>
    <col min="15103" max="15103" width="15.140625" style="1" customWidth="1"/>
    <col min="15104" max="15104" width="31.42578125" style="1" bestFit="1" customWidth="1"/>
    <col min="15105" max="15105" width="38.7109375" style="1" customWidth="1"/>
    <col min="15106" max="15357" width="8.85546875" style="1"/>
    <col min="15358" max="15358" width="3.7109375" style="1" customWidth="1"/>
    <col min="15359" max="15359" width="15.140625" style="1" customWidth="1"/>
    <col min="15360" max="15360" width="31.42578125" style="1" bestFit="1" customWidth="1"/>
    <col min="15361" max="15361" width="38.7109375" style="1" customWidth="1"/>
    <col min="15362" max="15613" width="8.85546875" style="1"/>
    <col min="15614" max="15614" width="3.7109375" style="1" customWidth="1"/>
    <col min="15615" max="15615" width="15.140625" style="1" customWidth="1"/>
    <col min="15616" max="15616" width="31.42578125" style="1" bestFit="1" customWidth="1"/>
    <col min="15617" max="15617" width="38.7109375" style="1" customWidth="1"/>
    <col min="15618" max="15869" width="8.85546875" style="1"/>
    <col min="15870" max="15870" width="3.7109375" style="1" customWidth="1"/>
    <col min="15871" max="15871" width="15.140625" style="1" customWidth="1"/>
    <col min="15872" max="15872" width="31.42578125" style="1" bestFit="1" customWidth="1"/>
    <col min="15873" max="15873" width="38.7109375" style="1" customWidth="1"/>
    <col min="15874" max="16125" width="8.85546875" style="1"/>
    <col min="16126" max="16126" width="3.7109375" style="1" customWidth="1"/>
    <col min="16127" max="16127" width="15.140625" style="1" customWidth="1"/>
    <col min="16128" max="16128" width="31.42578125" style="1" bestFit="1" customWidth="1"/>
    <col min="16129" max="16129" width="38.7109375" style="1" customWidth="1"/>
    <col min="16130" max="16384" width="8.85546875" style="1"/>
  </cols>
  <sheetData>
    <row r="2" spans="1:4" x14ac:dyDescent="0.25">
      <c r="B2" s="11"/>
      <c r="D2" s="6"/>
    </row>
    <row r="3" spans="1:4" x14ac:dyDescent="0.25">
      <c r="B3" s="9"/>
      <c r="D3" s="3"/>
    </row>
    <row r="4" spans="1:4" ht="16.5" x14ac:dyDescent="0.25">
      <c r="B4" s="14"/>
      <c r="C4" s="15"/>
    </row>
    <row r="7" spans="1:4" ht="15.75" x14ac:dyDescent="0.25">
      <c r="B7" s="2"/>
      <c r="C7" s="2"/>
    </row>
    <row r="8" spans="1:4" ht="15.75" x14ac:dyDescent="0.25">
      <c r="A8" s="2"/>
      <c r="B8" s="30" t="s">
        <v>2</v>
      </c>
      <c r="C8" s="31" t="s">
        <v>2</v>
      </c>
      <c r="D8" s="32"/>
    </row>
    <row r="9" spans="1:4" ht="15.75" x14ac:dyDescent="0.25">
      <c r="A9" s="2"/>
      <c r="B9" s="2"/>
      <c r="C9" s="2"/>
      <c r="D9" s="2"/>
    </row>
    <row r="10" spans="1:4" ht="18.75" x14ac:dyDescent="0.3">
      <c r="A10" s="2"/>
      <c r="B10" s="28" t="s">
        <v>6</v>
      </c>
      <c r="C10" s="28"/>
      <c r="D10" s="28"/>
    </row>
    <row r="11" spans="1:4" ht="15.75" x14ac:dyDescent="0.25">
      <c r="A11" s="2"/>
      <c r="B11" s="2"/>
      <c r="C11" s="2"/>
      <c r="D11" s="2"/>
    </row>
    <row r="12" spans="1:4" ht="15.75" x14ac:dyDescent="0.25">
      <c r="A12" s="2"/>
      <c r="B12" s="29"/>
      <c r="C12" s="29"/>
      <c r="D12" s="29"/>
    </row>
    <row r="13" spans="1:4" ht="15.75" x14ac:dyDescent="0.25">
      <c r="A13" s="2"/>
      <c r="B13" s="5" t="s">
        <v>0</v>
      </c>
      <c r="C13" s="4" t="s">
        <v>4</v>
      </c>
      <c r="D13" s="4" t="s">
        <v>3</v>
      </c>
    </row>
    <row r="14" spans="1:4" x14ac:dyDescent="0.25">
      <c r="B14" s="16">
        <v>1</v>
      </c>
      <c r="C14" s="13" t="s">
        <v>7</v>
      </c>
      <c r="D14" s="17" t="s">
        <v>8</v>
      </c>
    </row>
    <row r="16" spans="1:4" ht="15.75" x14ac:dyDescent="0.25">
      <c r="A16" s="2"/>
      <c r="B16" s="10" t="s">
        <v>1</v>
      </c>
      <c r="C16" s="7"/>
    </row>
    <row r="17" spans="1:4" ht="195" x14ac:dyDescent="0.25">
      <c r="B17" s="18" t="s">
        <v>9</v>
      </c>
    </row>
    <row r="18" spans="1:4" x14ac:dyDescent="0.25">
      <c r="A18" s="8"/>
      <c r="B18" s="8"/>
      <c r="C18" s="8"/>
      <c r="D18" s="8"/>
    </row>
    <row r="19" spans="1:4" ht="30" x14ac:dyDescent="0.25">
      <c r="A19" s="8"/>
      <c r="B19" s="8"/>
      <c r="C19" s="8"/>
      <c r="D19" s="8" t="s">
        <v>10</v>
      </c>
    </row>
    <row r="20" spans="1:4" x14ac:dyDescent="0.25">
      <c r="A20" s="8"/>
      <c r="B20" s="8"/>
      <c r="C20" s="8"/>
      <c r="D20" s="8"/>
    </row>
    <row r="21" spans="1:4" x14ac:dyDescent="0.25">
      <c r="A21" s="8"/>
      <c r="B21" s="8"/>
      <c r="C21" s="8"/>
      <c r="D21" s="8"/>
    </row>
    <row r="22" spans="1:4" x14ac:dyDescent="0.25">
      <c r="A22" s="8"/>
      <c r="B22" s="8"/>
      <c r="C22" s="8"/>
      <c r="D22" s="8"/>
    </row>
    <row r="23" spans="1:4" x14ac:dyDescent="0.25">
      <c r="A23" s="8"/>
      <c r="B23" s="8"/>
      <c r="C23" s="8"/>
      <c r="D23" s="8"/>
    </row>
    <row r="24" spans="1:4" x14ac:dyDescent="0.25">
      <c r="A24" s="8"/>
      <c r="B24" s="8"/>
      <c r="C24" s="8"/>
      <c r="D24" s="8"/>
    </row>
    <row r="25" spans="1:4" x14ac:dyDescent="0.25">
      <c r="A25" s="8"/>
      <c r="B25" s="8"/>
      <c r="C25" s="8"/>
      <c r="D25" s="8"/>
    </row>
    <row r="26" spans="1:4" x14ac:dyDescent="0.25">
      <c r="A26" s="8"/>
      <c r="B26" s="8"/>
      <c r="C26" s="8"/>
      <c r="D26" s="8"/>
    </row>
    <row r="27" spans="1:4" x14ac:dyDescent="0.25">
      <c r="A27" s="8"/>
      <c r="B27" s="8"/>
      <c r="C27" s="8"/>
      <c r="D27" s="8"/>
    </row>
    <row r="28" spans="1:4" x14ac:dyDescent="0.25">
      <c r="A28" s="8"/>
      <c r="B28" s="8"/>
      <c r="C28" s="8"/>
      <c r="D28" s="8"/>
    </row>
    <row r="29" spans="1:4" x14ac:dyDescent="0.25">
      <c r="A29" s="8"/>
      <c r="B29" s="8"/>
      <c r="C29" s="8"/>
      <c r="D29" s="8"/>
    </row>
    <row r="30" spans="1:4" x14ac:dyDescent="0.25">
      <c r="A30" s="8"/>
      <c r="B30" s="8"/>
      <c r="C30" s="8"/>
      <c r="D30" s="8"/>
    </row>
    <row r="31" spans="1:4" x14ac:dyDescent="0.25">
      <c r="A31" s="8"/>
      <c r="B31" s="8"/>
      <c r="C31" s="8"/>
      <c r="D31" s="8"/>
    </row>
    <row r="32" spans="1:4" x14ac:dyDescent="0.25">
      <c r="A32" s="8"/>
      <c r="B32" s="8"/>
      <c r="C32" s="8"/>
      <c r="D32" s="8"/>
    </row>
    <row r="33" spans="1:4" x14ac:dyDescent="0.25">
      <c r="A33" s="8"/>
      <c r="B33" s="8"/>
      <c r="C33" s="8"/>
      <c r="D33" s="8"/>
    </row>
    <row r="34" spans="1:4" x14ac:dyDescent="0.25">
      <c r="A34" s="8"/>
      <c r="B34" s="8"/>
      <c r="C34" s="8"/>
      <c r="D34" s="8"/>
    </row>
    <row r="35" spans="1:4" x14ac:dyDescent="0.25">
      <c r="A35" s="8"/>
      <c r="B35" s="8"/>
      <c r="C35" s="8"/>
      <c r="D35" s="8"/>
    </row>
    <row r="36" spans="1:4" x14ac:dyDescent="0.25">
      <c r="A36" s="8"/>
      <c r="B36" s="8"/>
      <c r="C36" s="8"/>
      <c r="D36" s="8"/>
    </row>
    <row r="37" spans="1:4" x14ac:dyDescent="0.25">
      <c r="A37" s="8"/>
      <c r="B37" s="8"/>
      <c r="C37" s="8"/>
      <c r="D37" s="8"/>
    </row>
    <row r="38" spans="1:4" x14ac:dyDescent="0.25">
      <c r="A38" s="8"/>
      <c r="B38" s="8"/>
      <c r="C38" s="8"/>
      <c r="D38" s="8"/>
    </row>
    <row r="39" spans="1:4" x14ac:dyDescent="0.25">
      <c r="A39" s="8"/>
      <c r="B39" s="8"/>
      <c r="C39" s="8"/>
      <c r="D39" s="8"/>
    </row>
  </sheetData>
  <mergeCells count="3">
    <mergeCell ref="B10:D10"/>
    <mergeCell ref="B12:D12"/>
    <mergeCell ref="B8:D8"/>
  </mergeCells>
  <hyperlinks>
    <hyperlink ref="D14" location="'NHN_06508'!A1" display="NHN_06508"/>
  </hyperlink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6.42578125" bestFit="1" customWidth="1"/>
  </cols>
  <sheetData>
    <row r="1" spans="1:1" ht="16.5" x14ac:dyDescent="0.25">
      <c r="A1" s="12">
        <v>3784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K12" sqref="K12"/>
    </sheetView>
  </sheetViews>
  <sheetFormatPr defaultRowHeight="15" x14ac:dyDescent="0.25"/>
  <cols>
    <col min="1" max="1" width="12.85546875" bestFit="1" customWidth="1"/>
    <col min="2" max="2" width="13.140625" bestFit="1" customWidth="1"/>
    <col min="3" max="3" width="27" bestFit="1" customWidth="1"/>
    <col min="4" max="4" width="17.42578125" bestFit="1" customWidth="1"/>
    <col min="5" max="5" width="24.85546875" bestFit="1" customWidth="1"/>
    <col min="6" max="6" width="14.140625" bestFit="1" customWidth="1"/>
    <col min="7" max="7" width="11.42578125" bestFit="1" customWidth="1"/>
    <col min="8" max="8" width="27.85546875" bestFit="1" customWidth="1"/>
    <col min="9" max="9" width="28.7109375" bestFit="1" customWidth="1"/>
  </cols>
  <sheetData>
    <row r="1" spans="1:9" ht="20.25" x14ac:dyDescent="0.3">
      <c r="A1" s="33" t="s">
        <v>7</v>
      </c>
      <c r="B1" s="33" t="s">
        <v>5</v>
      </c>
      <c r="C1" s="33" t="s">
        <v>5</v>
      </c>
      <c r="D1" s="33" t="s">
        <v>5</v>
      </c>
      <c r="E1" s="33" t="s">
        <v>5</v>
      </c>
      <c r="F1" s="33" t="s">
        <v>5</v>
      </c>
      <c r="G1" s="33" t="s">
        <v>5</v>
      </c>
      <c r="H1" s="33" t="s">
        <v>5</v>
      </c>
      <c r="I1" s="33" t="s">
        <v>5</v>
      </c>
    </row>
    <row r="2" spans="1:9" ht="18.75" x14ac:dyDescent="0.25">
      <c r="A2" s="20" t="s">
        <v>11</v>
      </c>
      <c r="B2" s="20" t="s">
        <v>12</v>
      </c>
      <c r="C2" s="20" t="s">
        <v>13</v>
      </c>
      <c r="D2" s="20" t="s">
        <v>14</v>
      </c>
      <c r="E2" s="20" t="s">
        <v>15</v>
      </c>
      <c r="F2" s="20" t="s">
        <v>16</v>
      </c>
      <c r="G2" s="20" t="s">
        <v>17</v>
      </c>
      <c r="H2" s="20" t="s">
        <v>18</v>
      </c>
      <c r="I2" s="20" t="s">
        <v>19</v>
      </c>
    </row>
    <row r="3" spans="1:9" ht="33" x14ac:dyDescent="0.25">
      <c r="A3" s="21" t="s">
        <v>20</v>
      </c>
      <c r="B3" s="34">
        <v>30176</v>
      </c>
      <c r="C3" s="26">
        <v>12064601</v>
      </c>
      <c r="D3" s="22" t="s">
        <v>21</v>
      </c>
      <c r="E3" s="35">
        <v>42277</v>
      </c>
      <c r="F3" s="24" t="s">
        <v>22</v>
      </c>
      <c r="G3" s="23" t="s">
        <v>23</v>
      </c>
      <c r="H3" s="36">
        <v>42015</v>
      </c>
      <c r="I3" s="25"/>
    </row>
    <row r="4" spans="1:9" ht="33" x14ac:dyDescent="0.25">
      <c r="A4" s="21" t="s">
        <v>24</v>
      </c>
      <c r="B4" s="34">
        <v>28668</v>
      </c>
      <c r="C4" s="26">
        <v>30078006155</v>
      </c>
      <c r="D4" s="22" t="s">
        <v>25</v>
      </c>
      <c r="E4" s="35">
        <v>44159</v>
      </c>
      <c r="F4" s="24" t="s">
        <v>26</v>
      </c>
      <c r="G4" s="23" t="s">
        <v>27</v>
      </c>
      <c r="H4" s="36">
        <v>43797</v>
      </c>
      <c r="I4" s="25"/>
    </row>
    <row r="5" spans="1:9" ht="33" x14ac:dyDescent="0.25">
      <c r="A5" s="19" t="s">
        <v>28</v>
      </c>
      <c r="B5" s="37">
        <v>32941</v>
      </c>
      <c r="C5" s="19">
        <v>26190001812</v>
      </c>
      <c r="D5" s="19" t="s">
        <v>29</v>
      </c>
      <c r="E5" s="37">
        <v>43460</v>
      </c>
      <c r="F5" s="19" t="s">
        <v>30</v>
      </c>
      <c r="G5" s="19" t="s">
        <v>31</v>
      </c>
      <c r="H5" s="37">
        <v>43134</v>
      </c>
      <c r="I5" s="19"/>
    </row>
    <row r="6" spans="1:9" ht="33" x14ac:dyDescent="0.25">
      <c r="A6" s="19" t="s">
        <v>32</v>
      </c>
      <c r="B6" s="37">
        <v>30268</v>
      </c>
      <c r="C6" s="19">
        <v>12101194</v>
      </c>
      <c r="D6" s="19" t="s">
        <v>33</v>
      </c>
      <c r="E6" s="37">
        <v>42696</v>
      </c>
      <c r="F6" s="19" t="s">
        <v>30</v>
      </c>
      <c r="G6" s="19" t="s">
        <v>34</v>
      </c>
      <c r="H6" s="37" t="s">
        <v>34</v>
      </c>
      <c r="I6" s="19"/>
    </row>
    <row r="7" spans="1:9" ht="33" x14ac:dyDescent="0.25">
      <c r="A7" s="19" t="s">
        <v>35</v>
      </c>
      <c r="B7" s="37">
        <v>30139</v>
      </c>
      <c r="C7" s="19">
        <v>1082009783</v>
      </c>
      <c r="D7" s="19" t="s">
        <v>36</v>
      </c>
      <c r="E7" s="37">
        <v>43832</v>
      </c>
      <c r="F7" s="19" t="s">
        <v>37</v>
      </c>
      <c r="G7" s="19" t="s">
        <v>38</v>
      </c>
      <c r="H7" s="37">
        <v>43840</v>
      </c>
      <c r="I7" s="19"/>
    </row>
    <row r="8" spans="1:9" ht="33" x14ac:dyDescent="0.25">
      <c r="A8" s="19" t="s">
        <v>39</v>
      </c>
      <c r="B8" s="37">
        <v>30755</v>
      </c>
      <c r="C8" s="19">
        <v>1084005909</v>
      </c>
      <c r="D8" s="19" t="s">
        <v>40</v>
      </c>
      <c r="E8" s="37">
        <v>43259</v>
      </c>
      <c r="F8" s="19" t="s">
        <v>41</v>
      </c>
      <c r="G8" s="19" t="s">
        <v>42</v>
      </c>
      <c r="H8" s="37">
        <v>42522</v>
      </c>
      <c r="I8" s="19"/>
    </row>
    <row r="9" spans="1:9" ht="33" x14ac:dyDescent="0.25">
      <c r="A9" s="19" t="s">
        <v>43</v>
      </c>
      <c r="B9" s="37">
        <v>34290</v>
      </c>
      <c r="C9" s="19">
        <v>30093007299</v>
      </c>
      <c r="D9" s="19" t="s">
        <v>44</v>
      </c>
      <c r="E9" s="37">
        <v>42999</v>
      </c>
      <c r="F9" s="19" t="s">
        <v>41</v>
      </c>
      <c r="G9" s="19" t="s">
        <v>31</v>
      </c>
      <c r="H9" s="37">
        <v>42795</v>
      </c>
      <c r="I9" s="19"/>
    </row>
    <row r="10" spans="1:9" ht="33" x14ac:dyDescent="0.25">
      <c r="A10" s="19" t="s">
        <v>45</v>
      </c>
      <c r="B10" s="37">
        <v>31051</v>
      </c>
      <c r="C10" s="19">
        <v>31085000310</v>
      </c>
      <c r="D10" s="19" t="s">
        <v>46</v>
      </c>
      <c r="E10" s="37">
        <v>40808</v>
      </c>
      <c r="F10" s="19" t="s">
        <v>47</v>
      </c>
      <c r="G10" s="19" t="s">
        <v>38</v>
      </c>
      <c r="H10" s="37">
        <v>44614</v>
      </c>
      <c r="I10" s="19"/>
    </row>
    <row r="11" spans="1:9" ht="49.5" x14ac:dyDescent="0.25">
      <c r="A11" s="19" t="s">
        <v>48</v>
      </c>
      <c r="B11" s="37">
        <v>31254</v>
      </c>
      <c r="C11" s="19">
        <v>12956571</v>
      </c>
      <c r="D11" s="19" t="s">
        <v>49</v>
      </c>
      <c r="E11" s="37">
        <v>42024</v>
      </c>
      <c r="F11" s="19" t="s">
        <v>47</v>
      </c>
      <c r="G11" s="19" t="s">
        <v>31</v>
      </c>
      <c r="H11" s="37" t="s">
        <v>34</v>
      </c>
      <c r="I11" s="19"/>
    </row>
    <row r="12" spans="1:9" ht="33" x14ac:dyDescent="0.25">
      <c r="A12" s="19" t="s">
        <v>50</v>
      </c>
      <c r="B12" s="37">
        <v>34571</v>
      </c>
      <c r="C12" s="19" t="s">
        <v>51</v>
      </c>
      <c r="D12" s="19" t="s">
        <v>52</v>
      </c>
      <c r="E12" s="37">
        <v>44159</v>
      </c>
      <c r="F12" s="19" t="s">
        <v>53</v>
      </c>
      <c r="G12" s="19" t="s">
        <v>31</v>
      </c>
      <c r="H12" s="37">
        <v>43236</v>
      </c>
      <c r="I12" s="19"/>
    </row>
    <row r="13" spans="1:9" ht="33" x14ac:dyDescent="0.25">
      <c r="A13" s="19" t="s">
        <v>54</v>
      </c>
      <c r="B13" s="37">
        <v>30601</v>
      </c>
      <c r="C13" s="19">
        <v>31146671</v>
      </c>
      <c r="D13" s="19" t="s">
        <v>55</v>
      </c>
      <c r="E13" s="37">
        <v>43371</v>
      </c>
      <c r="F13" s="19" t="s">
        <v>53</v>
      </c>
      <c r="G13" s="19" t="s">
        <v>42</v>
      </c>
      <c r="H13" s="37">
        <v>43534</v>
      </c>
      <c r="I13" s="19"/>
    </row>
    <row r="14" spans="1:9" ht="33" x14ac:dyDescent="0.25">
      <c r="A14" s="19" t="s">
        <v>56</v>
      </c>
      <c r="B14" s="37">
        <v>29518</v>
      </c>
      <c r="C14" s="19">
        <v>13652614</v>
      </c>
      <c r="D14" s="19" t="s">
        <v>57</v>
      </c>
      <c r="E14" s="37">
        <v>42481</v>
      </c>
      <c r="F14" s="19" t="s">
        <v>53</v>
      </c>
      <c r="G14" s="19" t="s">
        <v>34</v>
      </c>
      <c r="H14" s="37" t="s">
        <v>34</v>
      </c>
      <c r="I14" s="19"/>
    </row>
    <row r="15" spans="1:9" ht="49.5" x14ac:dyDescent="0.25">
      <c r="A15" s="19" t="s">
        <v>58</v>
      </c>
      <c r="B15" s="37">
        <v>34936</v>
      </c>
      <c r="C15" s="19">
        <v>184078391</v>
      </c>
      <c r="D15" s="19" t="s">
        <v>59</v>
      </c>
      <c r="E15" s="37">
        <v>43818</v>
      </c>
      <c r="F15" s="19" t="s">
        <v>60</v>
      </c>
      <c r="G15" s="19" t="s">
        <v>31</v>
      </c>
      <c r="H15" s="37">
        <v>43142</v>
      </c>
      <c r="I15" s="19"/>
    </row>
    <row r="16" spans="1:9" ht="49.5" x14ac:dyDescent="0.25">
      <c r="A16" s="19" t="s">
        <v>61</v>
      </c>
      <c r="B16" s="37">
        <v>34029</v>
      </c>
      <c r="C16" s="19">
        <v>1193019163</v>
      </c>
      <c r="D16" s="19" t="s">
        <v>62</v>
      </c>
      <c r="E16" s="37">
        <v>43102</v>
      </c>
      <c r="F16" s="19" t="s">
        <v>60</v>
      </c>
      <c r="G16" s="19" t="s">
        <v>31</v>
      </c>
      <c r="H16" s="37">
        <v>44131</v>
      </c>
      <c r="I16" s="19"/>
    </row>
    <row r="17" spans="1:9" ht="49.5" x14ac:dyDescent="0.25">
      <c r="A17" s="19" t="s">
        <v>63</v>
      </c>
      <c r="B17" s="37">
        <v>30990</v>
      </c>
      <c r="C17" s="19">
        <v>33184000065</v>
      </c>
      <c r="D17" s="19" t="s">
        <v>64</v>
      </c>
      <c r="E17" s="37">
        <v>43132</v>
      </c>
      <c r="F17" s="19" t="s">
        <v>60</v>
      </c>
      <c r="G17" s="19" t="s">
        <v>38</v>
      </c>
      <c r="H17" s="37">
        <v>43917</v>
      </c>
      <c r="I17" s="19"/>
    </row>
    <row r="18" spans="1:9" ht="33" x14ac:dyDescent="0.25">
      <c r="A18" s="19" t="s">
        <v>65</v>
      </c>
      <c r="B18" s="37">
        <v>35760</v>
      </c>
      <c r="C18" s="19">
        <v>35097001587</v>
      </c>
      <c r="D18" s="19" t="s">
        <v>66</v>
      </c>
      <c r="E18" s="37">
        <v>45131</v>
      </c>
      <c r="F18" s="19" t="s">
        <v>67</v>
      </c>
      <c r="G18" s="19" t="s">
        <v>31</v>
      </c>
      <c r="H18" s="37">
        <v>43455</v>
      </c>
      <c r="I18" s="19"/>
    </row>
    <row r="19" spans="1:9" ht="33" x14ac:dyDescent="0.25">
      <c r="A19" s="19" t="s">
        <v>68</v>
      </c>
      <c r="B19" s="37">
        <v>29099</v>
      </c>
      <c r="C19" s="19">
        <v>1179034444</v>
      </c>
      <c r="D19" s="19" t="s">
        <v>69</v>
      </c>
      <c r="E19" s="37">
        <v>42089</v>
      </c>
      <c r="F19" s="19" t="s">
        <v>22</v>
      </c>
      <c r="G19" s="19" t="s">
        <v>70</v>
      </c>
      <c r="H19" s="37">
        <v>44958</v>
      </c>
      <c r="I19" s="19"/>
    </row>
    <row r="20" spans="1:9" ht="33" x14ac:dyDescent="0.25">
      <c r="A20" s="19" t="s">
        <v>71</v>
      </c>
      <c r="B20" s="37">
        <v>34231</v>
      </c>
      <c r="C20" s="19">
        <v>33093015282</v>
      </c>
      <c r="D20" s="19" t="s">
        <v>72</v>
      </c>
      <c r="E20" s="37">
        <v>42486</v>
      </c>
      <c r="F20" s="19" t="s">
        <v>22</v>
      </c>
      <c r="G20" s="19" t="s">
        <v>31</v>
      </c>
      <c r="H20" s="37">
        <v>45250</v>
      </c>
      <c r="I20" s="19"/>
    </row>
    <row r="21" spans="1:9" ht="49.5" x14ac:dyDescent="0.25">
      <c r="A21" s="19" t="s">
        <v>73</v>
      </c>
      <c r="B21" s="37">
        <v>34755</v>
      </c>
      <c r="C21" s="19">
        <v>26195007533</v>
      </c>
      <c r="D21" s="19" t="s">
        <v>74</v>
      </c>
      <c r="E21" s="37">
        <v>45244</v>
      </c>
      <c r="F21" s="19" t="s">
        <v>60</v>
      </c>
      <c r="G21" s="19" t="s">
        <v>31</v>
      </c>
      <c r="H21" s="37">
        <v>48755</v>
      </c>
      <c r="I21" s="19"/>
    </row>
    <row r="22" spans="1:9" ht="33" x14ac:dyDescent="0.25">
      <c r="A22" s="19" t="s">
        <v>75</v>
      </c>
      <c r="B22" s="37">
        <v>33822</v>
      </c>
      <c r="C22" s="19">
        <v>1092030757</v>
      </c>
      <c r="D22" s="19" t="s">
        <v>76</v>
      </c>
      <c r="E22" s="37">
        <v>43132</v>
      </c>
      <c r="F22" s="19" t="s">
        <v>22</v>
      </c>
      <c r="G22" s="19" t="s">
        <v>42</v>
      </c>
      <c r="H22" s="37">
        <v>43610</v>
      </c>
      <c r="I22" s="19">
        <v>45265</v>
      </c>
    </row>
    <row r="23" spans="1:9" ht="33" x14ac:dyDescent="0.25">
      <c r="A23" s="19" t="s">
        <v>77</v>
      </c>
      <c r="B23" s="37">
        <v>31294</v>
      </c>
      <c r="C23" s="19" t="s">
        <v>78</v>
      </c>
      <c r="D23" s="19" t="s">
        <v>79</v>
      </c>
      <c r="E23" s="37">
        <v>42018</v>
      </c>
      <c r="F23" s="19" t="s">
        <v>30</v>
      </c>
      <c r="G23" s="19" t="s">
        <v>31</v>
      </c>
      <c r="H23" s="37">
        <v>44824</v>
      </c>
      <c r="I23" s="19"/>
    </row>
    <row r="24" spans="1:9" ht="33" x14ac:dyDescent="0.25">
      <c r="A24" s="19" t="s">
        <v>80</v>
      </c>
      <c r="B24" s="37">
        <v>32580</v>
      </c>
      <c r="C24" s="19">
        <v>112384267</v>
      </c>
      <c r="D24" s="19" t="s">
        <v>81</v>
      </c>
      <c r="E24" s="37">
        <v>42870</v>
      </c>
      <c r="F24" s="19" t="s">
        <v>82</v>
      </c>
      <c r="G24" s="19" t="s">
        <v>31</v>
      </c>
      <c r="H24" s="37">
        <v>44778</v>
      </c>
      <c r="I24" s="19"/>
    </row>
    <row r="25" spans="1:9" ht="49.5" x14ac:dyDescent="0.25">
      <c r="A25" s="19" t="s">
        <v>83</v>
      </c>
      <c r="B25" s="37">
        <v>29868</v>
      </c>
      <c r="C25" s="19">
        <v>12002666</v>
      </c>
      <c r="D25" s="19" t="s">
        <v>84</v>
      </c>
      <c r="E25" s="37">
        <v>41550</v>
      </c>
      <c r="F25" s="19" t="s">
        <v>85</v>
      </c>
      <c r="G25" s="19" t="s">
        <v>31</v>
      </c>
      <c r="H25" s="37">
        <v>44837</v>
      </c>
      <c r="I25" s="19"/>
    </row>
    <row r="26" spans="1:9" ht="33" x14ac:dyDescent="0.25">
      <c r="A26" s="19" t="s">
        <v>86</v>
      </c>
      <c r="B26" s="37">
        <v>30960</v>
      </c>
      <c r="C26" s="19">
        <v>30184000357</v>
      </c>
      <c r="D26" s="19" t="s">
        <v>87</v>
      </c>
      <c r="E26" s="37">
        <v>40052</v>
      </c>
      <c r="F26" s="19" t="s">
        <v>85</v>
      </c>
      <c r="G26" s="19" t="s">
        <v>31</v>
      </c>
      <c r="H26" s="37">
        <v>44816</v>
      </c>
      <c r="I26" s="19"/>
    </row>
  </sheetData>
  <mergeCells count="1">
    <mergeCell ref="A1:I1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"/>
  <sheetViews>
    <sheetView workbookViewId="0"/>
  </sheetViews>
  <sheetFormatPr defaultRowHeight="15" x14ac:dyDescent="0.25"/>
  <cols>
    <col min="1" max="1" width="1" style="27" bestFit="1" customWidth="1"/>
    <col min="2" max="9" width="1" bestFit="1" customWidth="1"/>
  </cols>
  <sheetData>
    <row r="3" spans="1:9" x14ac:dyDescent="0.25">
      <c r="A3" t="str">
        <f>CONCATENATE(635408,",",ROW(NHN_06508!A3),"|",COLUMN(NHN_06508!A3),",1",",0")</f>
        <v>635408,3|1,1,0</v>
      </c>
      <c r="B3" t="str">
        <f>CONCATENATE(635416,",",ROW(NHN_06508!B3),"|",COLUMN(NHN_06508!B3),",1",",0")</f>
        <v>635416,3|2,1,0</v>
      </c>
      <c r="C3" t="str">
        <f>CONCATENATE(635417,",",ROW(NHN_06508!C3),"|",COLUMN(NHN_06508!C3),",1",",0")</f>
        <v>635417,3|3,1,0</v>
      </c>
      <c r="D3" t="str">
        <f>CONCATENATE(635409,",",ROW(NHN_06508!D3),"|",COLUMN(NHN_06508!D3),",1",",0")</f>
        <v>635409,3|4,1,0</v>
      </c>
      <c r="E3" t="str">
        <f>CONCATENATE(635410,",",ROW(NHN_06508!E3),"|",COLUMN(NHN_06508!E3),",1",",0")</f>
        <v>635410,3|5,1,0</v>
      </c>
      <c r="F3" t="str">
        <f>CONCATENATE(635413,",",ROW(NHN_06508!F3),"|",COLUMN(NHN_06508!F3),",1",",0")</f>
        <v>635413,3|6,1,0</v>
      </c>
      <c r="G3" t="str">
        <f>CONCATENATE(635411,",",ROW(NHN_06508!G3),"|",COLUMN(NHN_06508!G3),",1",",0")</f>
        <v>635411,3|7,1,0</v>
      </c>
      <c r="H3" t="str">
        <f>CONCATENATE(635412,",",ROW(NHN_06508!H3),"|",COLUMN(NHN_06508!H3),",1",",0")</f>
        <v>635412,3|8,1,0</v>
      </c>
      <c r="I3" t="str">
        <f>CONCATENATE(635414,",",ROW(NHN_06508!I3),"|",COLUMN(NHN_06508!I3),",1",",0")</f>
        <v>635414,3|9,1,0</v>
      </c>
    </row>
  </sheetData>
  <sheetProtection password="CB7D" sheet="1" objects="1" scenarios="1"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bk6wzu5IhRI1ebFEr/Vv3tEarioBcBORqNcOEkIm5Jo=</DigestValue>
    </Reference>
    <Reference Type="http://www.w3.org/2000/09/xmldsig#Object" URI="#idOfficeObject">
      <DigestMethod Algorithm="http://www.w3.org/2001/04/xmlenc#sha256"/>
      <DigestValue>v76YuZFNp0RdywR/IdsGMHG2WwWB2HSxiGMxfM4hz8M=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lu/f5RFt5gVEE3c4QsyR3rU8233iVEMkg0JPsAexRqk=</DigestValue>
    </Reference>
  </SignedInfo>
  <SignatureValue>Rf1svH563iH2s087PYgOt5x8kp7GS34Mmtvjg9B1SmA+F2qckjswkeJ10nbs+199Uh7tQjiISw1s
Ey+WlPRWADff2MKkRzsv/ZXPqh1rpJUM13vTU9l4XuuVhhAuj1z1S7F/pWEGN09rg53H+QcMC6p2
3xwLHx/Ae3aNWNpQH4pvVnNBzJWRcZCPEKFjYX0EGisJHepSURxfloQR3HDfxjNNg2wjG3RmH2G2
mmZB5CH2d0RvNDPPJAASxF6YEZ6Gt9xISESstmWji8ZpSxxQ+ohu+yWUhFb5BYogMGqkcqelzvqT
r+NrboT/SmENFa3J3G7S1mSLYmuZZK2wRrDdoA==</SignatureValue>
  <KeyInfo>
    <X509Data>
      <X509Certificate>MIIFRzCCBC+gAwIBAgIQVAEBATPrgy/KOfHT8XciIzANBgkqhkiG9w0BAQsFADBcMQswCQYDVQQGEwJWTjEzMDEGA1UECgwqVklFVE5BTSBQT1NUUyBBTkQgVEVMRUNPTU1VTklDQVRJT05TIEdST1VQMRgwFgYDVQQDDA9WTlBULUNBIFNIQS0yNTYwHhcNMjMxMDEwMDkyOTAwWhcNMjUwNzI4MTEwOTQ3WjCBkTELMAkGA1UEBhMCVk4xEjAQBgNVBAgMCUjDgCBO4buYSTEUMBIGA1UEBwwLxJDhu5FuZyDEkGExODA2BgNVBAMML0PDlE5HIFRZIEPhu5QgUEjhuqZOIENI4buoTkcgS0hPw4FOIFNNQVJUSU5WRVNUMR4wHAYKCZImiZPyLGQBAQwOTVNUOjAxMDIxMTExMzIwggEiMA0GCSqGSIb3DQEBAQUAA4IBDwAwggEKAoIBAQC5YSjLAE+LMGyCgrvwHBPvxF6WeOaaBJIeJV1nQDpWWNzxxqkhf5Svg+JXE3JthGKl/vf5h3/Z5Driut1hIwWGcLefjxvlwAGy4h04M5lDaCMrpNuWi0ziknddE+neU/1ISs3WbvhDKmdOB7Aq7C8owVh5Efp8s+xQbJYGxWFNpvqnn7xBMl2u1SEDwy9e0m2jf6VSzBxljii0rAHTjizGsz5yOoTMgSSLJ2IisapjKqed4vOTdgvfNhh71WSWXWb5N9Qbqnop+KIPmTMpQpZZ2cZlcvk2G3ZHfb0bcP1szF+7L+C3Nh+BV+4DnUT1Upu47ai1yGtZyqmPvY7APG1xAgMBAAGjggHNMIIByTB+BggrBgEFBQcBAQRyMHAwOQYIKwYBBQUHMAKGLWh0dHA6Ly9wdWIudm5wdC1jYS52bi9jZXJ0cy92bnB0Y2Etc2hhMjU2LmNlcjAzBggrBgEFBQcwAYYnaHR0cDovL29jc3Atc2hhMjU2LnZucHQtY2Eudm4vcmVzcG9uZGVyMB0GA1UdDgQWBBRu9rNogimMDJcEI6IPRUaiUx/PJjAMBgNVHRMBAf8EAjAAMB8GA1UdIwQYMBaAFLZNa2vWpp007TI57EJUrL4yY9hxMGgGA1UdIARhMF8wXQYOKwYBBAGB7QMBAQMBAQEwSzAiBggrBgEFBQcCAjAWHhQATwBJAEQALQBTAFQALQAyAC4AMDAlBggrBgEFBQcCARYZaHR0cDovL3B1Yi52bnB0LWNhLnZuL3JwYTA/BgNVHR8EODA2MDSgMqAwhi5odHRwOi8vY3JsLXNoYTI1Ni52bnB0LWNhLnZuL3ZucHRjYS1zaGEyNTYuY3JsMA4GA1UdDwEB/wQEAwIE8DAgBgNVHSUEGTAXBgorBgEEAYI3CgMMBgkqhkiG9y8BAQUwHAYDVR0RBBUwE4ERc21hcnRpbnZlc3RAc2kudm4wDQYJKoZIhvcNAQELBQADggEBALodXUC/JY2xmUHKmLE9RHvaniR/BRkSVJcu0CTTsdzclYxXleuS6tCnB1kJzOGhGVl3tTARZN/PmVxHjT46uB/++XRTuBvqz4xWZbnaM96zs7qxf6qgDFap8F/qYFabMcF9zpsGe9isHxqmU79uQMrs+1HiX/SJay4czlIWMl0eMOHMWt7mlRFpuR5Krx/Bb8pFu7KNhP+eRahl1E/qNIIaguPQE47WpWeru4UA9ypB9ZEkbHgizA6B1iVSGQ9kU87XCbxvcdN6FzK4bVlK/bHjTgqiY1qexGhzZ8mkPls/VC5bdXFrM08NNq7FM2rT3ZkzqXLr4lqMpevb49ryzvs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jnkO1F5kZcO8AATKYDfjwinwYvF1Eg8d3NY6+OQyyOQ=</DigestValue>
      </Reference>
      <Reference URI="/xl/calcChain.xml?ContentType=application/vnd.openxmlformats-officedocument.spreadsheetml.calcChain+xml">
        <DigestMethod Algorithm="http://www.w3.org/2001/04/xmlenc#sha256"/>
        <DigestValue>tNQWbttVp0kSuB1QymY4aOXIJThTWSW0NVoiiKV9XFE=</DigestValue>
      </Reference>
      <Reference URI="/xl/comments1.xml?ContentType=application/vnd.openxmlformats-officedocument.spreadsheetml.comments+xml">
        <DigestMethod Algorithm="http://www.w3.org/2001/04/xmlenc#sha256"/>
        <DigestValue>UiKPsmIwMhX6QA7ARxDIyyDSoG9fborDeSDJHpR10TU=</DigestValue>
      </Reference>
      <Reference URI="/xl/drawings/vmlDrawing1.vml?ContentType=application/vnd.openxmlformats-officedocument.vmlDrawing">
        <DigestMethod Algorithm="http://www.w3.org/2001/04/xmlenc#sha256"/>
        <DigestValue>z7dujjkajRwejiZAk8mCtamEFZUD48o1pY7dpgto8I4=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6gFOwASb0LJf0AwZEIr0Ep/FwNlSgRxhhjMJ31PEvx4=</DigestValue>
      </Reference>
      <Reference URI="/xl/sharedStrings.xml?ContentType=application/vnd.openxmlformats-officedocument.spreadsheetml.sharedStrings+xml">
        <DigestMethod Algorithm="http://www.w3.org/2001/04/xmlenc#sha256"/>
        <DigestValue>9PjIjaAL5SibjdYqtN3RP2UL5NDdRFVnapMdhdZ7a2w=</DigestValue>
      </Reference>
      <Reference URI="/xl/styles.xml?ContentType=application/vnd.openxmlformats-officedocument.spreadsheetml.styles+xml">
        <DigestMethod Algorithm="http://www.w3.org/2001/04/xmlenc#sha256"/>
        <DigestValue>sHL6+9fRqK/JUJJSomFranfP3NbA5KeRskZxhUzfDvg=</DigestValue>
      </Reference>
      <Reference URI="/xl/theme/theme1.xml?ContentType=application/vnd.openxmlformats-officedocument.theme+xml">
        <DigestMethod Algorithm="http://www.w3.org/2001/04/xmlenc#sha256"/>
        <DigestValue>5gKatJWEFLi7hisX/+06cI0VE+YaB9iOlmBxzKMdG9Q=</DigestValue>
      </Reference>
      <Reference URI="/xl/workbook.xml?ContentType=application/vnd.openxmlformats-officedocument.spreadsheetml.sheet.main+xml">
        <DigestMethod Algorithm="http://www.w3.org/2001/04/xmlenc#sha256"/>
        <DigestValue>l2RdNMxGT3fNUN67Q47XrlsjdXNc5Sk+bCsJ4RWO1Sw=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sheet1.xml?ContentType=application/vnd.openxmlformats-officedocument.spreadsheetml.worksheet+xml">
        <DigestMethod Algorithm="http://www.w3.org/2001/04/xmlenc#sha256"/>
        <DigestValue>s1GrkbAKUoGv1ncyD4gMyJS2/9wvo5AT3F0Ut+y5eVM=</DigestValue>
      </Reference>
      <Reference URI="/xl/worksheets/sheet2.xml?ContentType=application/vnd.openxmlformats-officedocument.spreadsheetml.worksheet+xml">
        <DigestMethod Algorithm="http://www.w3.org/2001/04/xmlenc#sha256"/>
        <DigestValue>klYHLEnJWrvPT+aJ1hfvwmTrjUV4f6AaoyreP5obLFo=</DigestValue>
      </Reference>
      <Reference URI="/xl/worksheets/sheet3.xml?ContentType=application/vnd.openxmlformats-officedocument.spreadsheetml.worksheet+xml">
        <DigestMethod Algorithm="http://www.w3.org/2001/04/xmlenc#sha256"/>
        <DigestValue>lfHyrxoRaG3C+9u/CHg+nTBOXfPDxmX2+JsHnkv6UB0=</DigestValue>
      </Reference>
      <Reference URI="/xl/worksheets/sheet4.xml?ContentType=application/vnd.openxmlformats-officedocument.spreadsheetml.worksheet+xml">
        <DigestMethod Algorithm="http://www.w3.org/2001/04/xmlenc#sha256"/>
        <DigestValue>jJGopthm1vuR4QvVb7H19Vm+z7DYNoegm+b5Rp86t1Q=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2024-01-19T12:52:16Z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16.0.17126/26</OfficeVersion>
          <ApplicationVersion>16.0.17126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2024-01-19T12:52:16Z</xd:SigningTime>
          <xd:SigningCertificate>
            <xd:Cert>
              <xd:CertDigest>
                <DigestMethod Algorithm="http://www.w3.org/2001/04/xmlenc#sha256"/>
                <DigestValue>mkCW0LFwXljDsvOkZE7A8tlEirUGGrQ1MBvXkRfVczg=</DigestValue>
              </xd:CertDigest>
              <xd:IssuerSerial>
                <X509IssuerName>CN=VNPT-CA SHA-256, O=VIETNAM POSTS AND TELECOMMUNICATIONS GROUP, C=VN</X509IssuerName>
                <X509SerialNumber>111660364320497686897559292811490566691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Trang bìa</vt:lpstr>
      <vt:lpstr>Setting</vt:lpstr>
      <vt:lpstr>NHN_06508</vt:lpstr>
      <vt:lpstr>8069_hidden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Ngô Thị Quỳnh Liên</dc:creator>
  <cp:lastModifiedBy>PC</cp:lastModifiedBy>
  <dcterms:created xsi:type="dcterms:W3CDTF">2020-06-04T03:29:47Z</dcterms:created>
  <dcterms:modified xsi:type="dcterms:W3CDTF">2024-01-19T12:51:37Z</dcterms:modified>
</cp:coreProperties>
</file>